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nhas Dívidas" sheetId="1" state="visible" r:id="rId1"/>
    <sheet xmlns:r="http://schemas.openxmlformats.org/officeDocument/2006/relationships" name="Evolução Mensal" sheetId="2" state="visible" r:id="rId2"/>
    <sheet xmlns:r="http://schemas.openxmlformats.org/officeDocument/2006/relationships" name="Leia-m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DD/MM/YYYY"/>
    <numFmt numFmtId="166" formatCode="R$ #,##0.00"/>
    <numFmt numFmtId="167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0B1626"/>
      <sz val="16"/>
    </font>
    <font>
      <name val="Calibri"/>
      <i val="1"/>
      <color rgb="004A5462"/>
      <sz val="10"/>
    </font>
    <font>
      <name val="Calibri"/>
      <b val="1"/>
      <color rgb="00FFFFFF"/>
      <sz val="11"/>
    </font>
    <font>
      <name val="Calibri"/>
      <b val="1"/>
      <color rgb="000B1626"/>
      <sz val="11"/>
    </font>
    <font>
      <name val="Calibri"/>
      <b val="1"/>
      <color rgb="008A6D14"/>
      <sz val="11"/>
    </font>
    <font>
      <name val="Calibri"/>
      <b val="1"/>
      <sz val="12"/>
    </font>
    <font>
      <name val="Calibri"/>
      <b val="1"/>
      <color rgb="000B1626"/>
      <sz val="18"/>
    </font>
    <font>
      <name val="Calibri"/>
      <color rgb="001A1F29"/>
      <sz val="11"/>
    </font>
    <font>
      <name val="Calibri"/>
      <b val="1"/>
      <color rgb="006B4E00"/>
      <sz val="11"/>
    </font>
    <font>
      <name val="Calibri"/>
      <b val="1"/>
      <color rgb="000B1626"/>
      <sz val="12"/>
    </font>
  </fonts>
  <fills count="5">
    <fill>
      <patternFill/>
    </fill>
    <fill>
      <patternFill patternType="gray125"/>
    </fill>
    <fill>
      <patternFill patternType="solid">
        <fgColor rgb="000B1626"/>
        <bgColor rgb="000B1626"/>
      </patternFill>
    </fill>
    <fill>
      <patternFill patternType="solid">
        <fgColor rgb="001E2A3C"/>
        <bgColor rgb="001E2A3C"/>
      </patternFill>
    </fill>
    <fill>
      <patternFill patternType="solid">
        <fgColor rgb="00F7EFD8"/>
        <bgColor rgb="00F7EFD8"/>
      </patternFill>
    </fill>
  </fills>
  <borders count="2">
    <border>
      <left/>
      <right/>
      <top/>
      <bottom/>
      <diagonal/>
    </border>
    <border>
      <left style="thin">
        <color rgb="00D0D3D8"/>
      </left>
      <right style="thin">
        <color rgb="00D0D3D8"/>
      </right>
      <top style="thin">
        <color rgb="00D0D3D8"/>
      </top>
      <bottom style="thin">
        <color rgb="00D0D3D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 vertical="center"/>
    </xf>
    <xf numFmtId="0" fontId="4" fillId="0" borderId="0" pivotButton="0" quotePrefix="0" xfId="0"/>
    <xf numFmtId="166" fontId="5" fillId="4" borderId="1" applyAlignment="1" pivotButton="0" quotePrefix="0" xfId="0">
      <alignment horizontal="center" vertical="center"/>
    </xf>
    <xf numFmtId="167" fontId="6" fillId="0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 wrapText="1"/>
    </xf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166" fontId="0" fillId="0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9" fillId="4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4">
    <dxf>
      <fill>
        <patternFill patternType="solid">
          <fgColor rgb="00D9F2D9"/>
          <bgColor rgb="00D9F2D9"/>
        </patternFill>
      </fill>
    </dxf>
    <dxf>
      <fill>
        <patternFill patternType="solid">
          <fgColor rgb="00FFF2CC"/>
          <bgColor rgb="00FFF2CC"/>
        </patternFill>
      </fill>
    </dxf>
    <dxf>
      <fill>
        <patternFill patternType="solid">
          <fgColor rgb="00FCE8E6"/>
          <bgColor rgb="00FCE8E6"/>
        </patternFill>
      </fill>
    </dxf>
    <dxf>
      <font>
        <b val="1"/>
        <color rgb="009C1006"/>
      </font>
      <fill>
        <patternFill patternType="solid">
          <fgColor rgb="00FCE8E6"/>
          <bgColor rgb="00FCE8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4" customWidth="1" min="3" max="3"/>
    <col width="18" customWidth="1" min="4" max="4"/>
    <col width="20" customWidth="1" min="5" max="5"/>
    <col width="16" customWidth="1" min="6" max="6"/>
    <col width="16" customWidth="1" min="7" max="7"/>
    <col width="14" customWidth="1" min="8" max="8"/>
    <col width="20" customWidth="1" min="9" max="9"/>
    <col width="20" customWidth="1" min="10" max="10"/>
    <col width="26" customWidth="1" min="11" max="11"/>
    <col width="34" customWidth="1" min="12" max="12"/>
  </cols>
  <sheetData>
    <row r="1" ht="28" customHeight="1">
      <c r="A1" s="1" t="inlineStr">
        <is>
          <t>PLANILHA DE CONTROLE DE DÍVIDAS · König Advocacia</t>
        </is>
      </c>
    </row>
    <row r="2" ht="18" customHeight="1">
      <c r="A2" s="2" t="inlineStr">
        <is>
          <t>Preencha uma linha para cada dívida. Use a aba "Leia-me" antes de começar.</t>
        </is>
      </c>
    </row>
    <row r="4" ht="36" customHeight="1">
      <c r="A4" s="3" t="inlineStr">
        <is>
          <t>Credor/Banco</t>
        </is>
      </c>
      <c r="B4" s="3" t="inlineStr">
        <is>
          <t>Tipo</t>
        </is>
      </c>
      <c r="C4" s="3" t="inlineStr">
        <is>
          <t>Tem garantia?</t>
        </is>
      </c>
      <c r="D4" s="3" t="inlineStr">
        <is>
          <t>Valor que recebi (R$)</t>
        </is>
      </c>
      <c r="E4" s="3" t="inlineStr">
        <is>
          <t>Valor cobrado hoje (R$)</t>
        </is>
      </c>
      <c r="F4" s="3" t="inlineStr">
        <is>
          <t>Parcela mensal (R$)</t>
        </is>
      </c>
      <c r="G4" s="3" t="inlineStr">
        <is>
          <t>Parcelas restantes</t>
        </is>
      </c>
      <c r="H4" s="3" t="inlineStr">
        <is>
          <t>Meses de atraso</t>
        </is>
      </c>
      <c r="I4" s="3" t="inlineStr">
        <is>
          <t>Data do último pagamento</t>
        </is>
      </c>
      <c r="J4" s="3" t="inlineStr">
        <is>
          <t>Situação</t>
        </is>
      </c>
      <c r="K4" s="3" t="inlineStr">
        <is>
          <t>Força de negociação</t>
        </is>
      </c>
      <c r="L4" s="3" t="inlineStr">
        <is>
          <t>Observações</t>
        </is>
      </c>
    </row>
    <row r="5" ht="30" customHeight="1">
      <c r="A5" s="4" t="inlineStr">
        <is>
          <t>Banco BMG</t>
        </is>
      </c>
      <c r="B5" s="4" t="inlineStr">
        <is>
          <t>Empréstimo pessoal</t>
        </is>
      </c>
      <c r="C5" s="5" t="inlineStr">
        <is>
          <t>Não</t>
        </is>
      </c>
      <c r="D5" s="6" t="n">
        <v>8000</v>
      </c>
      <c r="E5" s="6" t="n">
        <v>14200</v>
      </c>
      <c r="F5" s="6" t="n">
        <v>420</v>
      </c>
      <c r="G5" s="4" t="n">
        <v>18</v>
      </c>
      <c r="H5" s="4" t="n">
        <v>15</v>
      </c>
      <c r="I5" s="7" t="n">
        <v>45757</v>
      </c>
      <c r="J5" s="4" t="n"/>
      <c r="K5" s="5">
        <f>IF(C5="Não",IF(H5&gt;12,"ALTA",IF(H5&gt;3,"MÉDIA","EM DIA (rota: revisão)")),IF(C5="Sim","BAIXA (rota: revisão/defesa)","EM DIA (rota: revisão)"))</f>
        <v/>
      </c>
      <c r="L5" s="4" t="inlineStr">
        <is>
          <t>Sem garantia e mais de 1 ano de atraso: margem máxima de negociação.</t>
        </is>
      </c>
    </row>
    <row r="6" ht="30" customHeight="1">
      <c r="A6" s="4" t="inlineStr">
        <is>
          <t>Nubank</t>
        </is>
      </c>
      <c r="B6" s="4" t="inlineStr">
        <is>
          <t>Cartão de crédito</t>
        </is>
      </c>
      <c r="C6" s="5" t="inlineStr">
        <is>
          <t>Não</t>
        </is>
      </c>
      <c r="D6" s="6" t="n">
        <v>2500</v>
      </c>
      <c r="E6" s="6" t="n">
        <v>6100</v>
      </c>
      <c r="F6" s="6" t="n">
        <v>0</v>
      </c>
      <c r="G6" s="4" t="n">
        <v>0</v>
      </c>
      <c r="H6" s="4" t="n">
        <v>5</v>
      </c>
      <c r="I6" s="7" t="n">
        <v>46068</v>
      </c>
      <c r="J6" s="4" t="n"/>
      <c r="K6" s="5">
        <f>IF(C6="Não",IF(H6&gt;12,"ALTA",IF(H6&gt;3,"MÉDIA","EM DIA (rota: revisão)")),IF(C6="Sim","BAIXA (rota: revisão/defesa)","EM DIA (rota: revisão)"))</f>
        <v/>
      </c>
      <c r="L6" s="4" t="inlineStr">
        <is>
          <t>Rotativo sem pagamento; negociar antes de virar ação de cobrança.</t>
        </is>
      </c>
    </row>
    <row r="7" ht="30" customHeight="1">
      <c r="A7" s="4" t="inlineStr">
        <is>
          <t>Santander</t>
        </is>
      </c>
      <c r="B7" s="4" t="inlineStr">
        <is>
          <t>Veículo</t>
        </is>
      </c>
      <c r="C7" s="5" t="inlineStr">
        <is>
          <t>Sim</t>
        </is>
      </c>
      <c r="D7" s="6" t="n">
        <v>42000</v>
      </c>
      <c r="E7" s="6" t="n">
        <v>51000</v>
      </c>
      <c r="F7" s="6" t="n">
        <v>1250</v>
      </c>
      <c r="G7" s="4" t="n">
        <v>28</v>
      </c>
      <c r="H7" s="4" t="n">
        <v>2</v>
      </c>
      <c r="I7" s="7" t="n">
        <v>46147</v>
      </c>
      <c r="J7" s="4" t="n"/>
      <c r="K7" s="5">
        <f>IF(C7="Não",IF(H7&gt;12,"ALTA",IF(H7&gt;3,"MÉDIA","EM DIA (rota: revisão)")),IF(C7="Sim","BAIXA (rota: revisão/defesa)","EM DIA (rota: revisão)"))</f>
        <v/>
      </c>
      <c r="L7" s="4" t="inlineStr">
        <is>
          <t>Carro alienado: pouca margem de desconto, rota é revisar o contrato e defender o bem.</t>
        </is>
      </c>
    </row>
    <row r="8" ht="30" customHeight="1">
      <c r="A8" s="4" t="inlineStr">
        <is>
          <t>Crefisa</t>
        </is>
      </c>
      <c r="B8" s="4" t="inlineStr">
        <is>
          <t>Cartão consignado RMC/RCC</t>
        </is>
      </c>
      <c r="C8" s="5" t="inlineStr">
        <is>
          <t>Não</t>
        </is>
      </c>
      <c r="D8" s="6" t="n">
        <v>3000</v>
      </c>
      <c r="E8" s="6" t="n">
        <v>9800</v>
      </c>
      <c r="F8" s="6" t="n">
        <v>210</v>
      </c>
      <c r="G8" s="4" t="n">
        <v>36</v>
      </c>
      <c r="H8" s="4" t="n">
        <v>0</v>
      </c>
      <c r="I8" s="7" t="n">
        <v>46178</v>
      </c>
      <c r="J8" s="4" t="n"/>
      <c r="K8" s="5">
        <f>IF(C8="Não",IF(H8&gt;12,"ALTA",IF(H8&gt;3,"MÉDIA","EM DIA (rota: revisão)")),IF(C8="Sim","BAIXA (rota: revisão/defesa)","EM DIA (rota: revisão)"))</f>
        <v/>
      </c>
      <c r="L8" s="4" t="inlineStr">
        <is>
          <t>Parcela mínima que nunca quita o saldo: caso típico de revisão RMC/RCC.</t>
        </is>
      </c>
    </row>
    <row r="9" ht="30" customHeight="1">
      <c r="A9" s="4" t="inlineStr">
        <is>
          <t>Caixa</t>
        </is>
      </c>
      <c r="B9" s="4" t="inlineStr">
        <is>
          <t>Cheque especial</t>
        </is>
      </c>
      <c r="C9" s="5" t="inlineStr">
        <is>
          <t>Não</t>
        </is>
      </c>
      <c r="D9" s="6" t="n">
        <v>1200</v>
      </c>
      <c r="E9" s="6" t="n">
        <v>2900</v>
      </c>
      <c r="F9" s="6" t="n">
        <v>0</v>
      </c>
      <c r="G9" s="4" t="n">
        <v>0</v>
      </c>
      <c r="H9" s="4" t="n">
        <v>3</v>
      </c>
      <c r="I9" s="7" t="n">
        <v>46132</v>
      </c>
      <c r="J9" s="4" t="n"/>
      <c r="K9" s="5">
        <f>IF(C9="Não",IF(H9&gt;12,"ALTA",IF(H9&gt;3,"MÉDIA","EM DIA (rota: revisão)")),IF(C9="Sim","BAIXA (rota: revisão/defesa)","EM DIA (rota: revisão)"))</f>
        <v/>
      </c>
      <c r="L9" s="4" t="inlineStr">
        <is>
          <t>Juros correndo todo mês; comparar com a taxa média do BACEN.</t>
        </is>
      </c>
    </row>
    <row r="10" ht="30" customHeight="1">
      <c r="A10" s="4" t="n"/>
      <c r="B10" s="4" t="n"/>
      <c r="C10" s="5" t="n"/>
      <c r="D10" s="6" t="n"/>
      <c r="E10" s="6" t="n"/>
      <c r="F10" s="6" t="n"/>
      <c r="G10" s="4" t="n"/>
      <c r="H10" s="4" t="n"/>
      <c r="I10" s="4" t="n"/>
      <c r="J10" s="4" t="n"/>
      <c r="K10" s="5">
        <f>IF(C10="Não",IF(H10&gt;12,"ALTA",IF(H10&gt;3,"MÉDIA","EM DIA (rota: revisão)")),IF(C10="Sim","BAIXA (rota: revisão/defesa)","EM DIA (rota: revisão)"))</f>
        <v/>
      </c>
      <c r="L10" s="4" t="n"/>
    </row>
    <row r="11" ht="30" customHeight="1">
      <c r="A11" s="4" t="n"/>
      <c r="B11" s="4" t="n"/>
      <c r="C11" s="5" t="n"/>
      <c r="D11" s="6" t="n"/>
      <c r="E11" s="6" t="n"/>
      <c r="F11" s="6" t="n"/>
      <c r="G11" s="4" t="n"/>
      <c r="H11" s="4" t="n"/>
      <c r="I11" s="4" t="n"/>
      <c r="J11" s="4" t="n"/>
      <c r="K11" s="5">
        <f>IF(C11="Não",IF(H11&gt;12,"ALTA",IF(H11&gt;3,"MÉDIA","EM DIA (rota: revisão)")),IF(C11="Sim","BAIXA (rota: revisão/defesa)","EM DIA (rota: revisão)"))</f>
        <v/>
      </c>
      <c r="L11" s="4" t="n"/>
    </row>
    <row r="12" ht="30" customHeight="1">
      <c r="A12" s="4" t="n"/>
      <c r="B12" s="4" t="n"/>
      <c r="C12" s="5" t="n"/>
      <c r="D12" s="6" t="n"/>
      <c r="E12" s="6" t="n"/>
      <c r="F12" s="6" t="n"/>
      <c r="G12" s="4" t="n"/>
      <c r="H12" s="4" t="n"/>
      <c r="I12" s="4" t="n"/>
      <c r="J12" s="4" t="n"/>
      <c r="K12" s="5">
        <f>IF(C12="Não",IF(H12&gt;12,"ALTA",IF(H12&gt;3,"MÉDIA","EM DIA (rota: revisão)")),IF(C12="Sim","BAIXA (rota: revisão/defesa)","EM DIA (rota: revisão)"))</f>
        <v/>
      </c>
      <c r="L12" s="4" t="n"/>
    </row>
    <row r="13" ht="30" customHeight="1">
      <c r="A13" s="4" t="n"/>
      <c r="B13" s="4" t="n"/>
      <c r="C13" s="5" t="n"/>
      <c r="D13" s="6" t="n"/>
      <c r="E13" s="6" t="n"/>
      <c r="F13" s="6" t="n"/>
      <c r="G13" s="4" t="n"/>
      <c r="H13" s="4" t="n"/>
      <c r="I13" s="4" t="n"/>
      <c r="J13" s="4" t="n"/>
      <c r="K13" s="5">
        <f>IF(C13="Não",IF(H13&gt;12,"ALTA",IF(H13&gt;3,"MÉDIA","EM DIA (rota: revisão)")),IF(C13="Sim","BAIXA (rota: revisão/defesa)","EM DIA (rota: revisão)"))</f>
        <v/>
      </c>
      <c r="L13" s="4" t="n"/>
    </row>
    <row r="14" ht="30" customHeight="1">
      <c r="A14" s="4" t="n"/>
      <c r="B14" s="4" t="n"/>
      <c r="C14" s="5" t="n"/>
      <c r="D14" s="6" t="n"/>
      <c r="E14" s="6" t="n"/>
      <c r="F14" s="6" t="n"/>
      <c r="G14" s="4" t="n"/>
      <c r="H14" s="4" t="n"/>
      <c r="I14" s="4" t="n"/>
      <c r="J14" s="4" t="n"/>
      <c r="K14" s="5">
        <f>IF(C14="Não",IF(H14&gt;12,"ALTA",IF(H14&gt;3,"MÉDIA","EM DIA (rota: revisão)")),IF(C14="Sim","BAIXA (rota: revisão/defesa)","EM DIA (rota: revisão)"))</f>
        <v/>
      </c>
      <c r="L14" s="4" t="n"/>
    </row>
    <row r="15" ht="30" customHeight="1">
      <c r="A15" s="4" t="n"/>
      <c r="B15" s="4" t="n"/>
      <c r="C15" s="5" t="n"/>
      <c r="D15" s="6" t="n"/>
      <c r="E15" s="6" t="n"/>
      <c r="F15" s="6" t="n"/>
      <c r="G15" s="4" t="n"/>
      <c r="H15" s="4" t="n"/>
      <c r="I15" s="4" t="n"/>
      <c r="J15" s="4" t="n"/>
      <c r="K15" s="5">
        <f>IF(C15="Não",IF(H15&gt;12,"ALTA",IF(H15&gt;3,"MÉDIA","EM DIA (rota: revisão)")),IF(C15="Sim","BAIXA (rota: revisão/defesa)","EM DIA (rota: revisão)"))</f>
        <v/>
      </c>
      <c r="L15" s="4" t="n"/>
    </row>
    <row r="16" ht="30" customHeight="1">
      <c r="A16" s="4" t="n"/>
      <c r="B16" s="4" t="n"/>
      <c r="C16" s="5" t="n"/>
      <c r="D16" s="6" t="n"/>
      <c r="E16" s="6" t="n"/>
      <c r="F16" s="6" t="n"/>
      <c r="G16" s="4" t="n"/>
      <c r="H16" s="4" t="n"/>
      <c r="I16" s="4" t="n"/>
      <c r="J16" s="4" t="n"/>
      <c r="K16" s="5">
        <f>IF(C16="Não",IF(H16&gt;12,"ALTA",IF(H16&gt;3,"MÉDIA","EM DIA (rota: revisão)")),IF(C16="Sim","BAIXA (rota: revisão/defesa)","EM DIA (rota: revisão)"))</f>
        <v/>
      </c>
      <c r="L16" s="4" t="n"/>
    </row>
    <row r="17" ht="30" customHeight="1">
      <c r="A17" s="4" t="n"/>
      <c r="B17" s="4" t="n"/>
      <c r="C17" s="5" t="n"/>
      <c r="D17" s="6" t="n"/>
      <c r="E17" s="6" t="n"/>
      <c r="F17" s="6" t="n"/>
      <c r="G17" s="4" t="n"/>
      <c r="H17" s="4" t="n"/>
      <c r="I17" s="4" t="n"/>
      <c r="J17" s="4" t="n"/>
      <c r="K17" s="5">
        <f>IF(C17="Não",IF(H17&gt;12,"ALTA",IF(H17&gt;3,"MÉDIA","EM DIA (rota: revisão)")),IF(C17="Sim","BAIXA (rota: revisão/defesa)","EM DIA (rota: revisão)"))</f>
        <v/>
      </c>
      <c r="L17" s="4" t="n"/>
    </row>
    <row r="18" ht="30" customHeight="1">
      <c r="A18" s="4" t="n"/>
      <c r="B18" s="4" t="n"/>
      <c r="C18" s="5" t="n"/>
      <c r="D18" s="6" t="n"/>
      <c r="E18" s="6" t="n"/>
      <c r="F18" s="6" t="n"/>
      <c r="G18" s="4" t="n"/>
      <c r="H18" s="4" t="n"/>
      <c r="I18" s="4" t="n"/>
      <c r="J18" s="4" t="n"/>
      <c r="K18" s="5">
        <f>IF(C18="Não",IF(H18&gt;12,"ALTA",IF(H18&gt;3,"MÉDIA","EM DIA (rota: revisão)")),IF(C18="Sim","BAIXA (rota: revisão/defesa)","EM DIA (rota: revisão)"))</f>
        <v/>
      </c>
      <c r="L18" s="4" t="n"/>
    </row>
    <row r="19" ht="30" customHeight="1">
      <c r="A19" s="4" t="n"/>
      <c r="B19" s="4" t="n"/>
      <c r="C19" s="5" t="n"/>
      <c r="D19" s="6" t="n"/>
      <c r="E19" s="6" t="n"/>
      <c r="F19" s="6" t="n"/>
      <c r="G19" s="4" t="n"/>
      <c r="H19" s="4" t="n"/>
      <c r="I19" s="4" t="n"/>
      <c r="J19" s="4" t="n"/>
      <c r="K19" s="5">
        <f>IF(C19="Não",IF(H19&gt;12,"ALTA",IF(H19&gt;3,"MÉDIA","EM DIA (rota: revisão)")),IF(C19="Sim","BAIXA (rota: revisão/defesa)","EM DIA (rota: revisão)"))</f>
        <v/>
      </c>
      <c r="L19" s="4" t="n"/>
    </row>
    <row r="20" ht="30" customHeight="1">
      <c r="A20" s="4" t="n"/>
      <c r="B20" s="4" t="n"/>
      <c r="C20" s="5" t="n"/>
      <c r="D20" s="6" t="n"/>
      <c r="E20" s="6" t="n"/>
      <c r="F20" s="6" t="n"/>
      <c r="G20" s="4" t="n"/>
      <c r="H20" s="4" t="n"/>
      <c r="I20" s="4" t="n"/>
      <c r="J20" s="4" t="n"/>
      <c r="K20" s="5">
        <f>IF(C20="Não",IF(H20&gt;12,"ALTA",IF(H20&gt;3,"MÉDIA","EM DIA (rota: revisão)")),IF(C20="Sim","BAIXA (rota: revisão/defesa)","EM DIA (rota: revisão)"))</f>
        <v/>
      </c>
      <c r="L20" s="4" t="n"/>
    </row>
    <row r="21" ht="30" customHeight="1">
      <c r="A21" s="4" t="n"/>
      <c r="B21" s="4" t="n"/>
      <c r="C21" s="5" t="n"/>
      <c r="D21" s="6" t="n"/>
      <c r="E21" s="6" t="n"/>
      <c r="F21" s="6" t="n"/>
      <c r="G21" s="4" t="n"/>
      <c r="H21" s="4" t="n"/>
      <c r="I21" s="4" t="n"/>
      <c r="J21" s="4" t="n"/>
      <c r="K21" s="5">
        <f>IF(C21="Não",IF(H21&gt;12,"ALTA",IF(H21&gt;3,"MÉDIA","EM DIA (rota: revisão)")),IF(C21="Sim","BAIXA (rota: revisão/defesa)","EM DIA (rota: revisão)"))</f>
        <v/>
      </c>
      <c r="L21" s="4" t="n"/>
    </row>
    <row r="23" ht="22" customHeight="1">
      <c r="A23" s="8" t="inlineStr">
        <is>
          <t>TOTAIS</t>
        </is>
      </c>
      <c r="B23" s="9" t="n"/>
      <c r="C23" s="9" t="n"/>
      <c r="D23" s="9" t="n"/>
      <c r="E23" s="10">
        <f>SUM(E5:E21)</f>
        <v/>
      </c>
      <c r="F23" s="10">
        <f>SUM(F5:F21)</f>
        <v/>
      </c>
      <c r="G23" s="9" t="n"/>
      <c r="H23" s="9" t="n"/>
      <c r="I23" s="9" t="n"/>
      <c r="J23" s="9" t="n"/>
      <c r="K23" s="9" t="n"/>
      <c r="L23" s="9" t="n"/>
    </row>
    <row r="25">
      <c r="A25" s="11" t="inlineStr">
        <is>
          <t>Renda líquida mensal (informe aqui) (R$)</t>
        </is>
      </c>
      <c r="D25" s="12" t="n">
        <v>3500</v>
      </c>
    </row>
    <row r="26">
      <c r="A26" s="11" t="inlineStr">
        <is>
          <t>Comprometimento da renda (parcelas ÷ renda líquida)</t>
        </is>
      </c>
      <c r="D26" s="13">
        <f>IF(D25=0,"",F23/D25)</f>
        <v/>
      </c>
    </row>
    <row r="28" ht="32" customHeight="1">
      <c r="A28" s="14" t="inlineStr">
        <is>
          <t>Acima de 1/3 da renda em dívidas SEM garantia: pergunte sobre superendividamento. Não entram nessa conta: pensão, impostos, financiamento de imóvel, dívidas com garantia e crédito rural.</t>
        </is>
      </c>
    </row>
  </sheetData>
  <mergeCells count="5">
    <mergeCell ref="A25:C25"/>
    <mergeCell ref="A28:L28"/>
    <mergeCell ref="A2:N2"/>
    <mergeCell ref="A26:C26"/>
    <mergeCell ref="A1:N1"/>
  </mergeCells>
  <conditionalFormatting sqref="K5:K21">
    <cfRule type="expression" priority="1" dxfId="0">
      <formula>LEFT(K5,4)="ALTA"</formula>
    </cfRule>
    <cfRule type="expression" priority="2" dxfId="1">
      <formula>LEFT(K5,5)="MÉDIA"</formula>
    </cfRule>
    <cfRule type="expression" priority="3" dxfId="2">
      <formula>LEFT(K5,5)="BAIXA"</formula>
    </cfRule>
  </conditionalFormatting>
  <conditionalFormatting sqref="D26">
    <cfRule type="cellIs" priority="4" operator="greaterThan" dxfId="3">
      <formula>0.3333</formula>
    </cfRule>
  </conditionalFormatting>
  <dataValidations count="3">
    <dataValidation sqref="B5:B21" showDropDown="0" showInputMessage="0" showErrorMessage="0" allowBlank="1" type="list">
      <formula1>"Empréstimo pessoal,Cartão de crédito,Cartão consignado RMC/RCC,Cheque especial,Veículo,Financiamento,Boleto/carnê,Conta de serviços,Imposto,Outro"</formula1>
    </dataValidation>
    <dataValidation sqref="J5:J21" showDropDown="0" showInputMessage="0" showErrorMessage="0" allowBlank="1" type="list">
      <formula1>"Em dia,Atrasada,Em negociação,Em ação judicial,Quitada"</formula1>
    </dataValidation>
    <dataValidation sqref="C5:C21" showDropDown="0" showInputMessage="0" showErrorMessage="0" allowBlank="1" type="list">
      <formula1>"Sim,Não"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4" customWidth="1" min="3" max="3"/>
    <col width="40" customWidth="1" min="4" max="4"/>
  </cols>
  <sheetData>
    <row r="1" ht="26" customHeight="1">
      <c r="A1" s="15" t="inlineStr">
        <is>
          <t>EVOLUÇÃO MENSAL DA DÍVIDA</t>
        </is>
      </c>
    </row>
    <row r="2" ht="34" customHeight="1">
      <c r="A2" s="16" t="inlineStr">
        <is>
          <t>Preencha mês a mês o total pago e o saldo devedor total (some todas as dívidas da aba anterior). Isso mostra, mês após mês, se o esforço de pagamento está realmente reduzindo o que você deve.</t>
        </is>
      </c>
    </row>
    <row r="4" ht="30" customHeight="1">
      <c r="A4" s="3" t="inlineStr">
        <is>
          <t>Mês</t>
        </is>
      </c>
      <c r="B4" s="3" t="inlineStr">
        <is>
          <t>Total pago no mês (R$)</t>
        </is>
      </c>
      <c r="C4" s="3" t="inlineStr">
        <is>
          <t>Saldo devedor total (R$)</t>
        </is>
      </c>
      <c r="D4" s="3" t="inlineStr">
        <is>
          <t>Anotações</t>
        </is>
      </c>
    </row>
    <row r="5" ht="22" customHeight="1">
      <c r="A5" s="4" t="inlineStr">
        <is>
          <t>Mês 1</t>
        </is>
      </c>
      <c r="B5" s="17" t="n"/>
      <c r="C5" s="17" t="n"/>
      <c r="D5" s="4" t="n"/>
    </row>
    <row r="6" ht="22" customHeight="1">
      <c r="A6" s="4" t="inlineStr">
        <is>
          <t>Mês 2</t>
        </is>
      </c>
      <c r="B6" s="17" t="n"/>
      <c r="C6" s="17" t="n"/>
      <c r="D6" s="4" t="n"/>
    </row>
    <row r="7" ht="22" customHeight="1">
      <c r="A7" s="4" t="inlineStr">
        <is>
          <t>Mês 3</t>
        </is>
      </c>
      <c r="B7" s="17" t="n"/>
      <c r="C7" s="17" t="n"/>
      <c r="D7" s="4" t="n"/>
    </row>
    <row r="8" ht="22" customHeight="1">
      <c r="A8" s="4" t="inlineStr">
        <is>
          <t>Mês 4</t>
        </is>
      </c>
      <c r="B8" s="17" t="n"/>
      <c r="C8" s="17" t="n"/>
      <c r="D8" s="4" t="n"/>
    </row>
    <row r="9" ht="22" customHeight="1">
      <c r="A9" s="4" t="inlineStr">
        <is>
          <t>Mês 5</t>
        </is>
      </c>
      <c r="B9" s="17" t="n"/>
      <c r="C9" s="17" t="n"/>
      <c r="D9" s="4" t="n"/>
    </row>
    <row r="10" ht="22" customHeight="1">
      <c r="A10" s="4" t="inlineStr">
        <is>
          <t>Mês 6</t>
        </is>
      </c>
      <c r="B10" s="17" t="n"/>
      <c r="C10" s="17" t="n"/>
      <c r="D10" s="4" t="n"/>
    </row>
    <row r="11" ht="22" customHeight="1">
      <c r="A11" s="4" t="inlineStr">
        <is>
          <t>Mês 7</t>
        </is>
      </c>
      <c r="B11" s="17" t="n"/>
      <c r="C11" s="17" t="n"/>
      <c r="D11" s="4" t="n"/>
    </row>
    <row r="12" ht="22" customHeight="1">
      <c r="A12" s="4" t="inlineStr">
        <is>
          <t>Mês 8</t>
        </is>
      </c>
      <c r="B12" s="17" t="n"/>
      <c r="C12" s="17" t="n"/>
      <c r="D12" s="4" t="n"/>
    </row>
    <row r="13" ht="22" customHeight="1">
      <c r="A13" s="4" t="inlineStr">
        <is>
          <t>Mês 9</t>
        </is>
      </c>
      <c r="B13" s="17" t="n"/>
      <c r="C13" s="17" t="n"/>
      <c r="D13" s="4" t="n"/>
    </row>
    <row r="14" ht="22" customHeight="1">
      <c r="A14" s="4" t="inlineStr">
        <is>
          <t>Mês 10</t>
        </is>
      </c>
      <c r="B14" s="17" t="n"/>
      <c r="C14" s="17" t="n"/>
      <c r="D14" s="4" t="n"/>
    </row>
    <row r="15" ht="22" customHeight="1">
      <c r="A15" s="4" t="inlineStr">
        <is>
          <t>Mês 11</t>
        </is>
      </c>
      <c r="B15" s="17" t="n"/>
      <c r="C15" s="17" t="n"/>
      <c r="D15" s="4" t="n"/>
    </row>
    <row r="16" ht="22" customHeight="1">
      <c r="A16" s="4" t="inlineStr">
        <is>
          <t>Mês 12</t>
        </is>
      </c>
      <c r="B16" s="17" t="n"/>
      <c r="C16" s="17" t="n"/>
      <c r="D16" s="4" t="n"/>
    </row>
    <row r="17" ht="22" customHeight="1">
      <c r="A17" s="8" t="inlineStr">
        <is>
          <t>TOTAL NO PERÍODO</t>
        </is>
      </c>
      <c r="B17" s="10">
        <f>SUM(B5:B16)</f>
        <v/>
      </c>
      <c r="C17" s="10">
        <f>IFERROR(LOOKUP(2,1/(C5:C16&lt;&gt;""),C5:C16),"")</f>
        <v/>
      </c>
      <c r="D17" s="9" t="n"/>
    </row>
    <row r="19" ht="30" customHeight="1">
      <c r="A19" s="16" t="inlineStr">
        <is>
          <t>O saldo devedor total em "TOTAL NO PERÍODO" traz o último valor preenchido na coluna, para você ver rápido se a dívida está caindo mês a mês.</t>
        </is>
      </c>
    </row>
  </sheetData>
  <mergeCells count="3">
    <mergeCell ref="A1:D1"/>
    <mergeCell ref="A19:D19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6" customHeight="1">
      <c r="A1" s="18" t="inlineStr">
        <is>
          <t>PLANILHA DE CONTROLE DE DÍVIDAS · König Advocacia</t>
        </is>
      </c>
    </row>
    <row r="2" ht="10" customHeight="1"/>
    <row r="3" ht="60" customHeight="1">
      <c r="A3" s="19" t="inlineStr">
        <is>
          <t>COMO PREENCHER: na aba "Minhas Dívidas", cadastre uma linha para cada credor (banco, financeira ou cartão). Preencha os valores, a data do último pagamento e os meses de atraso; a coluna Força de negociação é calculada automaticamente e a coluna Situação organiza o andamento de cada dívida.</t>
        </is>
      </c>
    </row>
    <row r="4" ht="60" customHeight="1">
      <c r="A4" s="19" t="inlineStr">
        <is>
          <t>FORÇA DE NEGOCIAÇÃO: é uma indicação de prioridade, não uma garantia. ALTA e MÉDIA aparecem em dívidas sem garantia com atraso (mais espaço para negociar desconto); BAIXA aparece em dívidas com garantia, como financiamento de veículo ou imóvel (a rota costuma ser revisão ou defesa, não desconto direto); EM DIA aparece quando não há atraso registrado.</t>
        </is>
      </c>
    </row>
    <row r="5" ht="60" customHeight="1">
      <c r="A5" s="19" t="inlineStr">
        <is>
          <t>PRESCRIÇÃO ESTIMADA: soma 5 anos à data do último pagamento, prazo geral de prescrição de dívidas de consumo no Código Civil. É uma estimativa de referência; casos com renegociação, confissão de dívida ou ação judicial em andamento têm o prazo interrompido ou suspenso, e merecem confirmação com um advogado.</t>
        </is>
      </c>
    </row>
    <row r="6" ht="60" customHeight="1">
      <c r="A6" s="19" t="inlineStr">
        <is>
          <t>TAXA MÉDIA DO BACEN: o Banco Central publica mensalmente a taxa média de juros cobrada por cada modalidade de crédito (empréstimo pessoal, cartão, veículo etc.). Contratos com juros muito acima dessa média costumam ser um forte indício de abuso e um ponto de partida para revisão. Consulte em bcb.gov.br, no painel de taxas de juros e spread bancário.</t>
        </is>
      </c>
    </row>
    <row r="7" ht="60" customHeight="1">
      <c r="A7" s="19" t="inlineStr">
        <is>
          <t>COMPROMETIMENTO DA RENDA: informe sua renda líquida mensal na célula destacada em dourado da aba "Minhas Dívidas". A planilha calcula automaticamente qual fatia da sua renda está comprometida com as parcelas mensais das dívidas cadastradas.</t>
        </is>
      </c>
    </row>
    <row r="8" ht="60" customHeight="1">
      <c r="A8" s="19" t="inlineStr">
        <is>
          <t>EVOLUÇÃO MENSAL: use a segunda aba para acompanhar, mês a mês, quanto você pagou e qual o saldo devedor total. É o termômetro para saber se o plano está funcionando.</t>
        </is>
      </c>
    </row>
    <row r="9" ht="60" customHeight="1">
      <c r="A9" s="20" t="inlineStr">
        <is>
          <t>AVISO LEGAL: este material tem caráter educativo e informativo, em conformidade com o Código de Ética e Disciplina da OAB e o Provimento 205/2021. Não constitui parecer jurídico individualizado, não cria relação de advogado e cliente e não garante resultado. Para uma análise do seu caso concreto, procure um advogado.</t>
        </is>
      </c>
    </row>
    <row r="10" ht="60" customHeight="1">
      <c r="A10" s="21" t="inlineStr">
        <is>
          <t>CONTATO: WhatsApp (54) 99971-4003 · konigadvocacia.com.br</t>
        </is>
      </c>
    </row>
  </sheetData>
  <mergeCells count="9">
    <mergeCell ref="A8"/>
    <mergeCell ref="A6"/>
    <mergeCell ref="A9"/>
    <mergeCell ref="A4"/>
    <mergeCell ref="A3"/>
    <mergeCell ref="A7"/>
    <mergeCell ref="A10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2026-07-19T12:36:52Z</dcterms:created>
  <dcterms:modified xmlns:dcterms="http://purl.org/dc/terms/" xmlns:xsi="http://www.w3.org/2001/XMLSchema-instance" xsi:type="dcterms:W3CDTF">2026-07-19T12:36:52Z</dcterms:modified>
</cp:coreProperties>
</file>